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8552E643-BC86-4032-841C-A23029B88BD3}" xr6:coauthVersionLast="47" xr6:coauthVersionMax="47" xr10:uidLastSave="{00000000-0000-0000-0000-000000000000}"/>
  <bookViews>
    <workbookView xWindow="-120" yWindow="-120" windowWidth="29040" windowHeight="15840" xr2:uid="{826E93C4-0B98-4040-9053-FEB94EF9E775}"/>
  </bookViews>
  <sheets>
    <sheet name="CA 7 ANZ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J6" i="1" l="1"/>
  <c r="K6" i="1"/>
  <c r="L6" i="1"/>
  <c r="M6" i="1"/>
  <c r="J7" i="1"/>
  <c r="K7" i="1"/>
  <c r="L7" i="1"/>
  <c r="M7" i="1"/>
  <c r="M5" i="1" l="1"/>
  <c r="L5" i="1"/>
  <c r="K5" i="1"/>
  <c r="J5" i="1"/>
  <c r="J9" i="1" l="1"/>
  <c r="L9" i="1"/>
  <c r="K9" i="1"/>
  <c r="M9" i="1"/>
</calcChain>
</file>

<file path=xl/sharedStrings.xml><?xml version="1.0" encoding="utf-8"?>
<sst xmlns="http://schemas.openxmlformats.org/spreadsheetml/2006/main" count="79" uniqueCount="48">
  <si>
    <t>CA</t>
  </si>
  <si>
    <t>Area</t>
  </si>
  <si>
    <t>MD</t>
  </si>
  <si>
    <t>District</t>
  </si>
  <si>
    <t>New Club Target</t>
  </si>
  <si>
    <t>New Member Target</t>
  </si>
  <si>
    <t>A</t>
  </si>
  <si>
    <t>B</t>
  </si>
  <si>
    <t>C</t>
  </si>
  <si>
    <t>D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</si>
  <si>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</si>
  <si>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</si>
  <si>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</si>
  <si>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UN</t>
  </si>
  <si>
    <r>
      <rPr>
        <i/>
        <sz val="14"/>
        <color theme="1"/>
        <rFont val="Calibri"/>
        <family val="2"/>
        <scheme val="minor"/>
      </rPr>
      <t>MISSION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1.5 District Targets (CA 7: AUSTRALIA, NEW ZEALAND, INDONESIA)</t>
    </r>
  </si>
  <si>
    <t>CA 7 ANZI TOTAL</t>
  </si>
  <si>
    <t>201C1</t>
  </si>
  <si>
    <t>201C2</t>
  </si>
  <si>
    <t>201N1</t>
  </si>
  <si>
    <t>201N2</t>
  </si>
  <si>
    <t>201N3</t>
  </si>
  <si>
    <t>201N4</t>
  </si>
  <si>
    <t>201N5</t>
  </si>
  <si>
    <t>201Q1</t>
  </si>
  <si>
    <t>201Q2</t>
  </si>
  <si>
    <t>201Q3</t>
  </si>
  <si>
    <t>201Q4</t>
  </si>
  <si>
    <t>201T1</t>
  </si>
  <si>
    <t>201V14</t>
  </si>
  <si>
    <t>201V2</t>
  </si>
  <si>
    <t>201V3</t>
  </si>
  <si>
    <t>201V5</t>
  </si>
  <si>
    <t>201V6</t>
  </si>
  <si>
    <t>202 D</t>
  </si>
  <si>
    <t>202 E</t>
  </si>
  <si>
    <t>202 F</t>
  </si>
  <si>
    <t>202 J</t>
  </si>
  <si>
    <t>202 K</t>
  </si>
  <si>
    <t>202 L</t>
  </si>
  <si>
    <t>202 M</t>
  </si>
  <si>
    <t>307 A1</t>
  </si>
  <si>
    <t>307 A2</t>
  </si>
  <si>
    <t>307B1</t>
  </si>
  <si>
    <t>307B2</t>
  </si>
  <si>
    <t>Undistricted 203: New Caledonia</t>
  </si>
  <si>
    <t>Undistricted Tahiti</t>
  </si>
  <si>
    <t>201WA</t>
  </si>
  <si>
    <t>Total Districts/Undistricted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</si>
</sst>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6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35" totalsRowShown="0" headerRowDxfId="11" dataDxfId="10">
  <autoFilter ref="A4:G35" xr:uid="{BBA4D5C4-6BC5-42AF-94B7-6DBC4E4FC355}"/>
  <sortState xmlns:xlrd2="http://schemas.microsoft.com/office/spreadsheetml/2017/richdata2" ref="A5:G35">
    <sortCondition ref="D4:D35"/>
  </sortState>
  <tableColumns count="7">
    <tableColumn id="1" xr3:uid="{92C932C4-7AF0-4656-8178-DBD5FE1544FB}" name="CA" dataDxfId="9"/>
    <tableColumn id="2" xr3:uid="{8A292747-6059-4227-906A-4A45A82AB03F}" name="Area" dataDxfId="8"/>
    <tableColumn id="3" xr3:uid="{4285C910-A512-4590-9B5B-DDBD87CB209D}" name="MD" dataDxfId="7"/>
    <tableColumn id="4" xr3:uid="{5B2F4998-0ACD-48B6-B9FC-3370293B9B99}" name="District" dataDxfId="6"/>
    <tableColumn id="5" xr3:uid="{485B6B14-AB72-4C03-94AA-C3BBC78CC320}" name="New Club Target" dataDxfId="5">
      <calculatedColumnFormula>_xlfn.XLOOKUP(Table7[[#This Row],[District]],#REF!,#REF!)</calculatedColumnFormula>
    </tableColumn>
    <tableColumn id="6" xr3:uid="{57433505-30CA-45D3-BB9D-FE169043C8E3}" name="New Member Target" dataDxfId="4">
      <calculatedColumnFormula>_xlfn.XLOOKUP(Table7[[#This Row],[District]],#REF!,#REF!)</calculatedColumnFormula>
    </tableColumn>
    <tableColumn id="7" xr3:uid="{E2121FDF-14EF-4118-9115-D462AA5AB7CC}" name="Net Gain Target" dataDxfId="0">
      <calculatedColumnFormula>_xlfn.XLOOKUP(Table7[[#This Row],[District]],#REF!,#REF!)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35"/>
  <sheetViews>
    <sheetView tabSelected="1" zoomScale="90" zoomScaleNormal="90" workbookViewId="0">
      <selection activeCell="E23" sqref="E23"/>
    </sheetView>
  </sheetViews>
  <sheetFormatPr defaultColWidth="8.7109375" defaultRowHeight="18.75" x14ac:dyDescent="0.3"/>
  <cols>
    <col min="1" max="1" width="10.140625" style="2" bestFit="1" customWidth="1"/>
    <col min="2" max="2" width="8.28515625" style="2" bestFit="1" customWidth="1"/>
    <col min="3" max="3" width="7.140625" style="2" bestFit="1" customWidth="1"/>
    <col min="4" max="4" width="35.42578125" style="2" bestFit="1" customWidth="1"/>
    <col min="5" max="5" width="23.140625" style="6" bestFit="1" customWidth="1"/>
    <col min="6" max="6" width="27.5703125" style="6" bestFit="1" customWidth="1"/>
    <col min="7" max="7" width="22.42578125" style="6" bestFit="1" customWidth="1"/>
    <col min="8" max="8" width="8.7109375" style="2"/>
    <col min="9" max="9" width="32.140625" style="3" bestFit="1" customWidth="1"/>
    <col min="10" max="10" width="37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10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14</v>
      </c>
      <c r="B3" s="18"/>
      <c r="C3" s="18"/>
      <c r="D3" s="18"/>
      <c r="E3" s="18"/>
      <c r="F3" s="18"/>
      <c r="G3" s="18"/>
      <c r="I3" s="16" t="s">
        <v>12</v>
      </c>
      <c r="J3" s="16"/>
      <c r="K3" s="16"/>
      <c r="L3" s="16"/>
      <c r="M3" s="16"/>
    </row>
    <row r="4" spans="1:13" x14ac:dyDescent="0.3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11</v>
      </c>
      <c r="I4" s="9" t="s">
        <v>2</v>
      </c>
      <c r="J4" s="9" t="s">
        <v>47</v>
      </c>
      <c r="K4" s="10" t="s">
        <v>4</v>
      </c>
      <c r="L4" s="10" t="s">
        <v>5</v>
      </c>
      <c r="M4" s="11" t="s">
        <v>11</v>
      </c>
    </row>
    <row r="5" spans="1:13" x14ac:dyDescent="0.3">
      <c r="A5" s="14">
        <v>7</v>
      </c>
      <c r="B5" s="14" t="s">
        <v>6</v>
      </c>
      <c r="C5" s="14">
        <v>201</v>
      </c>
      <c r="D5" s="14" t="s">
        <v>16</v>
      </c>
      <c r="E5" s="14">
        <v>1</v>
      </c>
      <c r="F5" s="14">
        <v>169</v>
      </c>
      <c r="G5" s="14">
        <v>20</v>
      </c>
      <c r="I5" s="15">
        <v>201</v>
      </c>
      <c r="J5" s="4">
        <f>COUNTIF(C:C,I5)</f>
        <v>18</v>
      </c>
      <c r="K5" s="4">
        <f>SUMIF(C:C,I5, E:E)</f>
        <v>25</v>
      </c>
      <c r="L5" s="4">
        <f>SUMIF(C:C,I5, F:F)</f>
        <v>3512</v>
      </c>
      <c r="M5" s="5">
        <f>SUMIF(C:C,I5, G:G)</f>
        <v>575</v>
      </c>
    </row>
    <row r="6" spans="1:13" x14ac:dyDescent="0.3">
      <c r="A6" s="14">
        <v>7</v>
      </c>
      <c r="B6" s="14" t="s">
        <v>6</v>
      </c>
      <c r="C6" s="14">
        <v>201</v>
      </c>
      <c r="D6" s="14" t="s">
        <v>17</v>
      </c>
      <c r="E6" s="14">
        <v>2</v>
      </c>
      <c r="F6" s="14">
        <v>204</v>
      </c>
      <c r="G6" s="14">
        <v>60</v>
      </c>
      <c r="I6" s="15">
        <v>202</v>
      </c>
      <c r="J6" s="4">
        <f>COUNTIF(C:C,I6)</f>
        <v>7</v>
      </c>
      <c r="K6" s="4">
        <f>SUMIF(C:C,I6, E:E)</f>
        <v>7</v>
      </c>
      <c r="L6" s="4">
        <f>SUMIF(C:C,I6, F:F)</f>
        <v>890</v>
      </c>
      <c r="M6" s="5">
        <f>SUMIF(C:C,I6, G:G)</f>
        <v>55</v>
      </c>
    </row>
    <row r="7" spans="1:13" x14ac:dyDescent="0.3">
      <c r="A7" s="14">
        <v>7</v>
      </c>
      <c r="B7" s="14" t="s">
        <v>6</v>
      </c>
      <c r="C7" s="14">
        <v>201</v>
      </c>
      <c r="D7" s="14" t="s">
        <v>18</v>
      </c>
      <c r="E7" s="14">
        <v>1</v>
      </c>
      <c r="F7" s="14">
        <v>201</v>
      </c>
      <c r="G7" s="14">
        <v>15</v>
      </c>
      <c r="I7" s="15">
        <v>307</v>
      </c>
      <c r="J7" s="4">
        <f>COUNTIF(C:C,I7)</f>
        <v>4</v>
      </c>
      <c r="K7" s="4">
        <f>SUMIF(C:C,I7, E:E)</f>
        <v>65</v>
      </c>
      <c r="L7" s="4">
        <f>SUMIF(C:C,I7, F:F)</f>
        <v>2449</v>
      </c>
      <c r="M7" s="5">
        <f>SUMIF(C:C,I7, G:G)</f>
        <v>1050</v>
      </c>
    </row>
    <row r="8" spans="1:13" x14ac:dyDescent="0.3">
      <c r="A8" s="14">
        <v>7</v>
      </c>
      <c r="B8" s="14" t="s">
        <v>6</v>
      </c>
      <c r="C8" s="14">
        <v>201</v>
      </c>
      <c r="D8" s="14" t="s">
        <v>19</v>
      </c>
      <c r="E8" s="14">
        <v>2</v>
      </c>
      <c r="F8" s="14">
        <v>191</v>
      </c>
      <c r="G8" s="14">
        <v>20</v>
      </c>
      <c r="I8" s="15" t="s">
        <v>13</v>
      </c>
      <c r="J8" s="4">
        <f>COUNTBLANK(C4:C35)</f>
        <v>2</v>
      </c>
      <c r="K8" s="4">
        <f>SUMIF(C4:C35,"", E4:E35)</f>
        <v>0</v>
      </c>
      <c r="L8" s="4">
        <f>SUMIF(C4:C35,"", F4:F35)</f>
        <v>29</v>
      </c>
      <c r="M8" s="4">
        <f>SUMIF(C4:C35,"", G4:G35)</f>
        <v>2</v>
      </c>
    </row>
    <row r="9" spans="1:13" x14ac:dyDescent="0.3">
      <c r="A9" s="14">
        <v>7</v>
      </c>
      <c r="B9" s="14" t="s">
        <v>6</v>
      </c>
      <c r="C9" s="14">
        <v>201</v>
      </c>
      <c r="D9" s="14" t="s">
        <v>20</v>
      </c>
      <c r="E9" s="14">
        <v>1</v>
      </c>
      <c r="F9" s="14">
        <v>169</v>
      </c>
      <c r="G9" s="14">
        <v>20</v>
      </c>
      <c r="I9" s="12" t="s">
        <v>15</v>
      </c>
      <c r="J9" s="13">
        <f>SUM(J5:J8)</f>
        <v>31</v>
      </c>
      <c r="K9" s="13">
        <f>SUM(K5:K8)</f>
        <v>97</v>
      </c>
      <c r="L9" s="13">
        <f>SUM(L5:L8)</f>
        <v>6880</v>
      </c>
      <c r="M9" s="13">
        <f>SUM(M5:M8)</f>
        <v>1682</v>
      </c>
    </row>
    <row r="10" spans="1:13" x14ac:dyDescent="0.3">
      <c r="A10" s="14">
        <v>7</v>
      </c>
      <c r="B10" s="14" t="s">
        <v>6</v>
      </c>
      <c r="C10" s="14">
        <v>201</v>
      </c>
      <c r="D10" s="14" t="s">
        <v>21</v>
      </c>
      <c r="E10" s="14">
        <v>1</v>
      </c>
      <c r="F10" s="14">
        <v>128</v>
      </c>
      <c r="G10" s="14">
        <v>15</v>
      </c>
    </row>
    <row r="11" spans="1:13" x14ac:dyDescent="0.3">
      <c r="A11" s="14">
        <v>7</v>
      </c>
      <c r="B11" s="14" t="s">
        <v>6</v>
      </c>
      <c r="C11" s="14">
        <v>201</v>
      </c>
      <c r="D11" s="14" t="s">
        <v>22</v>
      </c>
      <c r="E11" s="14">
        <v>2</v>
      </c>
      <c r="F11" s="14">
        <v>481</v>
      </c>
      <c r="G11" s="14">
        <v>100</v>
      </c>
      <c r="I11" s="2"/>
      <c r="J11" s="2"/>
      <c r="K11" s="2"/>
      <c r="L11" s="2"/>
      <c r="M11" s="2"/>
    </row>
    <row r="12" spans="1:13" x14ac:dyDescent="0.3">
      <c r="A12" s="14">
        <v>7</v>
      </c>
      <c r="B12" s="14" t="s">
        <v>6</v>
      </c>
      <c r="C12" s="14">
        <v>201</v>
      </c>
      <c r="D12" s="14" t="s">
        <v>23</v>
      </c>
      <c r="E12" s="14">
        <v>1</v>
      </c>
      <c r="F12" s="14">
        <v>229</v>
      </c>
      <c r="G12" s="14">
        <v>15</v>
      </c>
      <c r="I12" s="2"/>
      <c r="J12" s="2"/>
      <c r="K12" s="2"/>
      <c r="L12" s="2"/>
      <c r="M12" s="2"/>
    </row>
    <row r="13" spans="1:13" x14ac:dyDescent="0.3">
      <c r="A13" s="14">
        <v>7</v>
      </c>
      <c r="B13" s="14" t="s">
        <v>6</v>
      </c>
      <c r="C13" s="14">
        <v>201</v>
      </c>
      <c r="D13" s="14" t="s">
        <v>24</v>
      </c>
      <c r="E13" s="14">
        <v>1</v>
      </c>
      <c r="F13" s="14">
        <v>187</v>
      </c>
      <c r="G13" s="14">
        <v>50</v>
      </c>
      <c r="I13" s="2"/>
      <c r="J13" s="2"/>
      <c r="K13" s="2"/>
      <c r="L13" s="2"/>
      <c r="M13" s="2"/>
    </row>
    <row r="14" spans="1:13" x14ac:dyDescent="0.3">
      <c r="A14" s="14">
        <v>7</v>
      </c>
      <c r="B14" s="14" t="s">
        <v>6</v>
      </c>
      <c r="C14" s="14">
        <v>201</v>
      </c>
      <c r="D14" s="14" t="s">
        <v>25</v>
      </c>
      <c r="E14" s="14">
        <v>2</v>
      </c>
      <c r="F14" s="14">
        <v>248</v>
      </c>
      <c r="G14" s="14">
        <v>70</v>
      </c>
      <c r="I14" s="2"/>
      <c r="J14" s="2"/>
      <c r="K14" s="2"/>
      <c r="L14" s="2"/>
      <c r="M14" s="2"/>
    </row>
    <row r="15" spans="1:13" x14ac:dyDescent="0.3">
      <c r="A15" s="14">
        <v>7</v>
      </c>
      <c r="B15" s="14" t="s">
        <v>6</v>
      </c>
      <c r="C15" s="14">
        <v>201</v>
      </c>
      <c r="D15" s="14" t="s">
        <v>26</v>
      </c>
      <c r="E15" s="14">
        <v>1</v>
      </c>
      <c r="F15" s="14">
        <v>147</v>
      </c>
      <c r="G15" s="14">
        <v>45</v>
      </c>
      <c r="I15" s="2"/>
      <c r="J15" s="2"/>
      <c r="K15" s="2"/>
      <c r="L15" s="2"/>
      <c r="M15" s="2"/>
    </row>
    <row r="16" spans="1:13" x14ac:dyDescent="0.3">
      <c r="A16" s="14">
        <v>7</v>
      </c>
      <c r="B16" s="14" t="s">
        <v>6</v>
      </c>
      <c r="C16" s="14">
        <v>201</v>
      </c>
      <c r="D16" s="14" t="s">
        <v>27</v>
      </c>
      <c r="E16" s="14">
        <v>1</v>
      </c>
      <c r="F16" s="14">
        <v>129</v>
      </c>
      <c r="G16" s="14">
        <v>15</v>
      </c>
      <c r="I16" s="2"/>
      <c r="J16" s="2"/>
      <c r="K16" s="2"/>
      <c r="L16" s="2"/>
      <c r="M16" s="2"/>
    </row>
    <row r="17" spans="1:13" x14ac:dyDescent="0.3">
      <c r="A17" s="14">
        <v>7</v>
      </c>
      <c r="B17" s="14" t="s">
        <v>6</v>
      </c>
      <c r="C17" s="14">
        <v>201</v>
      </c>
      <c r="D17" s="14" t="s">
        <v>28</v>
      </c>
      <c r="E17" s="14">
        <v>1</v>
      </c>
      <c r="F17" s="14">
        <v>102</v>
      </c>
      <c r="G17" s="14">
        <v>20</v>
      </c>
      <c r="I17" s="2"/>
      <c r="J17" s="2"/>
      <c r="K17" s="2"/>
      <c r="L17" s="2"/>
      <c r="M17" s="2"/>
    </row>
    <row r="18" spans="1:13" x14ac:dyDescent="0.3">
      <c r="A18" s="14">
        <v>7</v>
      </c>
      <c r="B18" s="14" t="s">
        <v>6</v>
      </c>
      <c r="C18" s="14">
        <v>201</v>
      </c>
      <c r="D18" s="14" t="s">
        <v>29</v>
      </c>
      <c r="E18" s="14">
        <v>2</v>
      </c>
      <c r="F18" s="14">
        <v>162</v>
      </c>
      <c r="G18" s="14">
        <v>15</v>
      </c>
      <c r="I18" s="2"/>
      <c r="J18" s="2"/>
      <c r="K18" s="2"/>
      <c r="L18" s="2"/>
      <c r="M18" s="2"/>
    </row>
    <row r="19" spans="1:13" x14ac:dyDescent="0.3">
      <c r="A19" s="14">
        <v>7</v>
      </c>
      <c r="B19" s="14" t="s">
        <v>6</v>
      </c>
      <c r="C19" s="14">
        <v>201</v>
      </c>
      <c r="D19" s="14" t="s">
        <v>30</v>
      </c>
      <c r="E19" s="14">
        <v>1</v>
      </c>
      <c r="F19" s="14">
        <v>210</v>
      </c>
      <c r="G19" s="14">
        <v>15</v>
      </c>
      <c r="I19" s="2"/>
      <c r="J19" s="2"/>
      <c r="K19" s="2"/>
      <c r="L19" s="2"/>
      <c r="M19" s="2"/>
    </row>
    <row r="20" spans="1:13" x14ac:dyDescent="0.3">
      <c r="A20" s="14">
        <v>7</v>
      </c>
      <c r="B20" s="14" t="s">
        <v>6</v>
      </c>
      <c r="C20" s="14">
        <v>201</v>
      </c>
      <c r="D20" s="14" t="s">
        <v>31</v>
      </c>
      <c r="E20" s="14">
        <v>2</v>
      </c>
      <c r="F20" s="14">
        <v>154</v>
      </c>
      <c r="G20" s="14">
        <v>25</v>
      </c>
      <c r="I20" s="2"/>
      <c r="J20" s="2"/>
      <c r="K20" s="2"/>
      <c r="L20" s="2"/>
      <c r="M20" s="2"/>
    </row>
    <row r="21" spans="1:13" x14ac:dyDescent="0.3">
      <c r="A21" s="14">
        <v>7</v>
      </c>
      <c r="B21" s="14" t="s">
        <v>6</v>
      </c>
      <c r="C21" s="14">
        <v>201</v>
      </c>
      <c r="D21" s="14" t="s">
        <v>32</v>
      </c>
      <c r="E21" s="14">
        <v>1</v>
      </c>
      <c r="F21" s="14">
        <v>138</v>
      </c>
      <c r="G21" s="14">
        <v>40</v>
      </c>
      <c r="I21" s="2"/>
      <c r="J21" s="2"/>
      <c r="K21" s="2"/>
      <c r="L21" s="2"/>
      <c r="M21" s="2"/>
    </row>
    <row r="22" spans="1:13" x14ac:dyDescent="0.3">
      <c r="A22" s="14">
        <v>7</v>
      </c>
      <c r="B22" s="14" t="s">
        <v>6</v>
      </c>
      <c r="C22" s="14">
        <v>201</v>
      </c>
      <c r="D22" s="14" t="s">
        <v>46</v>
      </c>
      <c r="E22" s="14">
        <v>2</v>
      </c>
      <c r="F22" s="14">
        <v>263</v>
      </c>
      <c r="G22" s="14">
        <v>15</v>
      </c>
      <c r="I22" s="2"/>
      <c r="J22" s="2"/>
      <c r="K22" s="2"/>
      <c r="L22" s="2"/>
      <c r="M22" s="2"/>
    </row>
    <row r="23" spans="1:13" x14ac:dyDescent="0.3">
      <c r="A23" s="14">
        <v>7</v>
      </c>
      <c r="B23" s="14" t="s">
        <v>7</v>
      </c>
      <c r="C23" s="14">
        <v>202</v>
      </c>
      <c r="D23" s="14" t="s">
        <v>33</v>
      </c>
      <c r="E23" s="14">
        <v>1</v>
      </c>
      <c r="F23" s="14">
        <v>95</v>
      </c>
      <c r="G23" s="14">
        <v>15</v>
      </c>
      <c r="I23" s="2"/>
      <c r="J23" s="2"/>
      <c r="K23" s="2"/>
      <c r="L23" s="2"/>
      <c r="M23" s="2"/>
    </row>
    <row r="24" spans="1:13" x14ac:dyDescent="0.3">
      <c r="A24" s="14">
        <v>7</v>
      </c>
      <c r="B24" s="14" t="s">
        <v>7</v>
      </c>
      <c r="C24" s="14">
        <v>202</v>
      </c>
      <c r="D24" s="14" t="s">
        <v>34</v>
      </c>
      <c r="E24" s="14">
        <v>1</v>
      </c>
      <c r="F24" s="14">
        <v>168</v>
      </c>
      <c r="G24" s="14">
        <v>5</v>
      </c>
      <c r="I24" s="2"/>
      <c r="J24" s="2"/>
      <c r="K24" s="2"/>
      <c r="L24" s="2"/>
      <c r="M24" s="2"/>
    </row>
    <row r="25" spans="1:13" x14ac:dyDescent="0.3">
      <c r="A25" s="14">
        <v>7</v>
      </c>
      <c r="B25" s="14" t="s">
        <v>7</v>
      </c>
      <c r="C25" s="14">
        <v>202</v>
      </c>
      <c r="D25" s="14" t="s">
        <v>35</v>
      </c>
      <c r="E25" s="14">
        <v>1</v>
      </c>
      <c r="F25" s="14">
        <v>106</v>
      </c>
      <c r="G25" s="14">
        <v>10</v>
      </c>
      <c r="I25" s="2"/>
      <c r="J25" s="2"/>
      <c r="K25" s="2"/>
      <c r="L25" s="2"/>
      <c r="M25" s="2"/>
    </row>
    <row r="26" spans="1:13" x14ac:dyDescent="0.3">
      <c r="A26" s="14">
        <v>7</v>
      </c>
      <c r="B26" s="14" t="s">
        <v>7</v>
      </c>
      <c r="C26" s="14">
        <v>202</v>
      </c>
      <c r="D26" s="14" t="s">
        <v>36</v>
      </c>
      <c r="E26" s="14">
        <v>1</v>
      </c>
      <c r="F26" s="14">
        <v>71</v>
      </c>
      <c r="G26" s="14">
        <v>10</v>
      </c>
      <c r="I26" s="2"/>
      <c r="J26" s="2"/>
      <c r="K26" s="2"/>
      <c r="L26" s="2"/>
      <c r="M26" s="2"/>
    </row>
    <row r="27" spans="1:13" x14ac:dyDescent="0.3">
      <c r="A27" s="14">
        <v>7</v>
      </c>
      <c r="B27" s="14" t="s">
        <v>7</v>
      </c>
      <c r="C27" s="14">
        <v>202</v>
      </c>
      <c r="D27" s="14" t="s">
        <v>37</v>
      </c>
      <c r="E27" s="14">
        <v>1</v>
      </c>
      <c r="F27" s="14">
        <v>169</v>
      </c>
      <c r="G27" s="14">
        <v>5</v>
      </c>
      <c r="I27" s="2"/>
      <c r="J27" s="2"/>
      <c r="K27" s="2"/>
      <c r="L27" s="2"/>
      <c r="M27" s="2"/>
    </row>
    <row r="28" spans="1:13" x14ac:dyDescent="0.3">
      <c r="A28" s="14">
        <v>7</v>
      </c>
      <c r="B28" s="14" t="s">
        <v>7</v>
      </c>
      <c r="C28" s="14">
        <v>202</v>
      </c>
      <c r="D28" s="14" t="s">
        <v>38</v>
      </c>
      <c r="E28" s="14">
        <v>1</v>
      </c>
      <c r="F28" s="14">
        <v>169</v>
      </c>
      <c r="G28" s="14">
        <v>5</v>
      </c>
      <c r="I28" s="2"/>
      <c r="J28" s="2"/>
      <c r="K28" s="2"/>
      <c r="L28" s="2"/>
      <c r="M28" s="2"/>
    </row>
    <row r="29" spans="1:13" x14ac:dyDescent="0.3">
      <c r="A29" s="14">
        <v>7</v>
      </c>
      <c r="B29" s="14" t="s">
        <v>7</v>
      </c>
      <c r="C29" s="14">
        <v>202</v>
      </c>
      <c r="D29" s="14" t="s">
        <v>39</v>
      </c>
      <c r="E29" s="14">
        <v>1</v>
      </c>
      <c r="F29" s="14">
        <v>112</v>
      </c>
      <c r="G29" s="14">
        <v>5</v>
      </c>
      <c r="I29" s="2"/>
      <c r="J29" s="2"/>
      <c r="K29" s="2"/>
      <c r="L29" s="2"/>
      <c r="M29" s="2"/>
    </row>
    <row r="30" spans="1:13" x14ac:dyDescent="0.3">
      <c r="A30" s="14">
        <v>7</v>
      </c>
      <c r="B30" s="14" t="s">
        <v>8</v>
      </c>
      <c r="C30" s="14">
        <v>307</v>
      </c>
      <c r="D30" s="14" t="s">
        <v>40</v>
      </c>
      <c r="E30" s="14">
        <v>10</v>
      </c>
      <c r="F30" s="14">
        <v>306</v>
      </c>
      <c r="G30" s="14">
        <v>50</v>
      </c>
    </row>
    <row r="31" spans="1:13" x14ac:dyDescent="0.3">
      <c r="A31" s="14">
        <v>7</v>
      </c>
      <c r="B31" s="14" t="s">
        <v>8</v>
      </c>
      <c r="C31" s="14">
        <v>307</v>
      </c>
      <c r="D31" s="14" t="s">
        <v>41</v>
      </c>
      <c r="E31" s="14">
        <v>20</v>
      </c>
      <c r="F31" s="14">
        <v>757</v>
      </c>
      <c r="G31" s="14">
        <v>200</v>
      </c>
    </row>
    <row r="32" spans="1:13" x14ac:dyDescent="0.3">
      <c r="A32" s="14">
        <v>7</v>
      </c>
      <c r="B32" s="14" t="s">
        <v>8</v>
      </c>
      <c r="C32" s="14">
        <v>307</v>
      </c>
      <c r="D32" s="14" t="s">
        <v>42</v>
      </c>
      <c r="E32" s="14">
        <v>15</v>
      </c>
      <c r="F32" s="14">
        <v>477</v>
      </c>
      <c r="G32" s="14">
        <v>300</v>
      </c>
    </row>
    <row r="33" spans="1:7" x14ac:dyDescent="0.3">
      <c r="A33" s="14">
        <v>7</v>
      </c>
      <c r="B33" s="14" t="s">
        <v>8</v>
      </c>
      <c r="C33" s="14">
        <v>307</v>
      </c>
      <c r="D33" s="14" t="s">
        <v>43</v>
      </c>
      <c r="E33" s="14">
        <v>20</v>
      </c>
      <c r="F33" s="14">
        <v>909</v>
      </c>
      <c r="G33" s="14">
        <v>500</v>
      </c>
    </row>
    <row r="34" spans="1:7" x14ac:dyDescent="0.3">
      <c r="A34" s="14">
        <v>7</v>
      </c>
      <c r="B34" s="14" t="s">
        <v>9</v>
      </c>
      <c r="C34" s="14"/>
      <c r="D34" s="14" t="s">
        <v>44</v>
      </c>
      <c r="E34" s="14">
        <v>0</v>
      </c>
      <c r="F34" s="14">
        <v>6</v>
      </c>
      <c r="G34" s="14">
        <v>1</v>
      </c>
    </row>
    <row r="35" spans="1:7" x14ac:dyDescent="0.3">
      <c r="A35" s="14">
        <v>7</v>
      </c>
      <c r="B35" s="14" t="s">
        <v>9</v>
      </c>
      <c r="C35" s="14"/>
      <c r="D35" s="14" t="s">
        <v>45</v>
      </c>
      <c r="E35" s="14">
        <v>0</v>
      </c>
      <c r="F35" s="14">
        <v>23</v>
      </c>
      <c r="G35" s="14">
        <v>1</v>
      </c>
    </row>
  </sheetData>
  <mergeCells count="3">
    <mergeCell ref="I3:M3"/>
    <mergeCell ref="A1:G1"/>
    <mergeCell ref="A3:G3"/>
  </mergeCells>
  <phoneticPr fontId="8" type="noConversion"/>
  <conditionalFormatting sqref="D5:D17">
    <cfRule type="duplicateValues" dxfId="3" priority="13"/>
    <cfRule type="duplicateValues" dxfId="2" priority="14"/>
    <cfRule type="duplicateValues" dxfId="1" priority="15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7 ANZI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2024-11-27T14:56:34Z</dcterms:modified>
</cp:coreProperties>
</file>